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N:\02.管理給付係関係\01.管理\01令和２年度\事故報告\事故報告まとめ\"/>
    </mc:Choice>
  </mc:AlternateContent>
  <xr:revisionPtr revIDLastSave="0" documentId="13_ncr:1_{EF0A9F83-5EAC-4765-B472-70C5A0327B9E}" xr6:coauthVersionLast="46" xr6:coauthVersionMax="46" xr10:uidLastSave="{00000000-0000-0000-0000-000000000000}"/>
  <bookViews>
    <workbookView xWindow="4125" yWindow="1905" windowWidth="21615" windowHeight="16500" xr2:uid="{00000000-000D-0000-FFFF-FFFF00000000}"/>
  </bookViews>
  <sheets>
    <sheet name="報告状況（集団指導用）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3" l="1"/>
  <c r="K19" i="3"/>
  <c r="M8" i="3" s="1"/>
  <c r="H22" i="3"/>
  <c r="H21" i="3"/>
  <c r="G23" i="3"/>
  <c r="H20" i="3" s="1"/>
  <c r="G10" i="3"/>
  <c r="C8" i="3"/>
  <c r="L30" i="3"/>
  <c r="M13" i="3" l="1"/>
  <c r="M11" i="3"/>
  <c r="M18" i="3"/>
  <c r="M17" i="3"/>
  <c r="M16" i="3"/>
  <c r="H23" i="3"/>
  <c r="K30" i="3"/>
  <c r="G32" i="3"/>
  <c r="H31" i="3" s="1"/>
  <c r="H9" i="3"/>
  <c r="H8" i="3"/>
  <c r="C18" i="3"/>
  <c r="C13" i="3"/>
  <c r="H19" i="3"/>
  <c r="M25" i="3" l="1"/>
  <c r="M28" i="3"/>
  <c r="M29" i="3"/>
  <c r="M23" i="3"/>
  <c r="H10" i="3"/>
  <c r="H29" i="3"/>
  <c r="M15" i="3"/>
  <c r="H28" i="3"/>
  <c r="M22" i="3"/>
  <c r="M9" i="3"/>
  <c r="M27" i="3"/>
  <c r="H16" i="3"/>
  <c r="M14" i="3"/>
  <c r="H17" i="3"/>
  <c r="H18" i="3"/>
  <c r="H30" i="3"/>
  <c r="M10" i="3"/>
  <c r="H15" i="3"/>
  <c r="H27" i="3"/>
  <c r="M12" i="3"/>
  <c r="C23" i="3"/>
  <c r="D8" i="3" s="1"/>
  <c r="M19" i="3" l="1"/>
  <c r="H32" i="3"/>
  <c r="M30" i="3"/>
  <c r="D18" i="3"/>
  <c r="D13" i="3"/>
  <c r="D23" i="3"/>
</calcChain>
</file>

<file path=xl/sharedStrings.xml><?xml version="1.0" encoding="utf-8"?>
<sst xmlns="http://schemas.openxmlformats.org/spreadsheetml/2006/main" count="76" uniqueCount="60">
  <si>
    <t>女</t>
    <rPh sb="0" eb="1">
      <t>オンナ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</si>
  <si>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</si>
  <si>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介護４</t>
    <rPh sb="0" eb="2">
      <t>カイゴ</t>
    </rPh>
    <phoneticPr fontId="1"/>
  </si>
  <si>
    <t>介護２</t>
    <rPh sb="0" eb="2">
      <t>カイゴ</t>
    </rPh>
    <phoneticPr fontId="1"/>
  </si>
  <si>
    <t>支援１</t>
    <rPh sb="0" eb="2">
      <t>シエン</t>
    </rPh>
    <phoneticPr fontId="1"/>
  </si>
  <si>
    <t>その他外傷</t>
    <rPh sb="2" eb="3">
      <t>タ</t>
    </rPh>
    <rPh sb="3" eb="5">
      <t>ガイショウ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</si>
  <si>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</si>
  <si>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居室</t>
    <rPh sb="0" eb="2">
      <t>キョシツ</t>
    </rPh>
    <phoneticPr fontId="1"/>
  </si>
  <si>
    <t>住宅型有料老人ホーム</t>
    <rPh sb="0" eb="3">
      <t>ジュウタクガタ</t>
    </rPh>
    <rPh sb="3" eb="5">
      <t>ユウリョウ</t>
    </rPh>
    <rPh sb="5" eb="7">
      <t>ロウジン</t>
    </rPh>
    <phoneticPr fontId="1"/>
  </si>
  <si>
    <t>男</t>
    <rPh sb="0" eb="1">
      <t>オトコ</t>
    </rPh>
    <phoneticPr fontId="1"/>
  </si>
  <si>
    <t>不明</t>
    <rPh sb="0" eb="2">
      <t>フメイ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</si>
  <si>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</si>
  <si>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骨折・打撲</t>
    <rPh sb="0" eb="2">
      <t>コッセツ</t>
    </rPh>
    <rPh sb="3" eb="5">
      <t>ダボク</t>
    </rPh>
    <phoneticPr fontId="1"/>
  </si>
  <si>
    <t>介護５</t>
    <rPh sb="0" eb="2">
      <t>カイゴ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</si>
  <si>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</si>
  <si>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介護３</t>
    <rPh sb="0" eb="2">
      <t>カイゴ</t>
    </rPh>
    <phoneticPr fontId="1"/>
  </si>
  <si>
    <t>介護１</t>
    <rPh sb="0" eb="2">
      <t>カイゴ</t>
    </rPh>
    <phoneticPr fontId="1"/>
  </si>
  <si>
    <t>通所介護</t>
    <rPh sb="0" eb="2">
      <t>ツウショ</t>
    </rPh>
    <rPh sb="2" eb="4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</si>
  <si>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</si>
  <si>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介護予防日常生活支援総合通所介護事業</t>
    <rPh sb="0" eb="2">
      <t>カイゴ</t>
    </rPh>
    <rPh sb="2" eb="4">
      <t>ヨボウ</t>
    </rPh>
    <rPh sb="4" eb="6">
      <t>ニチジョウ</t>
    </rPh>
    <rPh sb="6" eb="8">
      <t>セイカツ</t>
    </rPh>
    <rPh sb="8" eb="10">
      <t>シエン</t>
    </rPh>
    <rPh sb="10" eb="12">
      <t>ソウゴウ</t>
    </rPh>
    <rPh sb="12" eb="14">
      <t>ツウショ</t>
    </rPh>
    <rPh sb="14" eb="16">
      <t>カイゴ</t>
    </rPh>
    <rPh sb="16" eb="18">
      <t>ジギョウ</t>
    </rPh>
    <phoneticPr fontId="1"/>
  </si>
  <si>
    <t>支援２</t>
    <rPh sb="0" eb="2">
      <t>シエン</t>
    </rPh>
    <phoneticPr fontId="1"/>
  </si>
  <si>
    <t>内出血</t>
    <rPh sb="0" eb="3">
      <t>ナイシュッケツ</t>
    </rPh>
    <phoneticPr fontId="1"/>
  </si>
  <si>
    <t>介護付き有料老人ホーム</t>
    <rPh sb="0" eb="2">
      <t>カイゴ</t>
    </rPh>
    <rPh sb="2" eb="3">
      <t>ツ</t>
    </rPh>
    <rPh sb="4" eb="6">
      <t>ユウリョウ</t>
    </rPh>
    <rPh sb="6" eb="8">
      <t>ロウジン</t>
    </rPh>
    <phoneticPr fontId="1"/>
  </si>
  <si>
    <t>地域密着型指定介護老人福祉施設</t>
    <rPh sb="0" eb="2">
      <t>チイキ</t>
    </rPh>
    <rPh sb="2" eb="5">
      <t>ミッチャクガタ</t>
    </rPh>
    <rPh sb="5" eb="7">
      <t>シテイ</t>
    </rPh>
    <rPh sb="7" eb="9">
      <t>カイゴ</t>
    </rPh>
    <rPh sb="9" eb="11">
      <t>ロウジン</t>
    </rPh>
    <rPh sb="11" eb="13">
      <t>フクシ</t>
    </rPh>
    <rPh sb="13" eb="15">
      <t>シセツ</t>
    </rPh>
    <phoneticPr fontId="1"/>
  </si>
  <si>
    <t>計</t>
    <rPh sb="0" eb="1">
      <t>ケイ</t>
    </rPh>
    <phoneticPr fontId="1"/>
  </si>
  <si>
    <t>施設系サービス</t>
    <rPh sb="0" eb="2">
      <t>シセツ</t>
    </rPh>
    <rPh sb="2" eb="3">
      <t>ケイ</t>
    </rPh>
    <phoneticPr fontId="1"/>
  </si>
  <si>
    <t>居住系サービス</t>
    <rPh sb="0" eb="2">
      <t>キョジュウ</t>
    </rPh>
    <rPh sb="2" eb="3">
      <t>ケイ</t>
    </rPh>
    <phoneticPr fontId="1"/>
  </si>
  <si>
    <t>在宅サービス</t>
    <rPh sb="0" eb="2">
      <t>ザイタク</t>
    </rPh>
    <phoneticPr fontId="1"/>
  </si>
  <si>
    <t>【サービス種類別】</t>
    <rPh sb="5" eb="7">
      <t>シュルイ</t>
    </rPh>
    <rPh sb="7" eb="8">
      <t>ベツ</t>
    </rPh>
    <phoneticPr fontId="1"/>
  </si>
  <si>
    <t>割合（％）</t>
    <rPh sb="0" eb="2">
      <t>ワリアイ</t>
    </rPh>
    <phoneticPr fontId="1"/>
  </si>
  <si>
    <t>【男女別】</t>
    <rPh sb="1" eb="3">
      <t>ダンジョ</t>
    </rPh>
    <rPh sb="3" eb="4">
      <t>ベツ</t>
    </rPh>
    <phoneticPr fontId="1"/>
  </si>
  <si>
    <t>【事故の種別】</t>
    <rPh sb="1" eb="3">
      <t>ジコ</t>
    </rPh>
    <rPh sb="4" eb="6">
      <t>シュベツ</t>
    </rPh>
    <phoneticPr fontId="1"/>
  </si>
  <si>
    <t>【介護度別】</t>
    <rPh sb="1" eb="3">
      <t>カイゴ</t>
    </rPh>
    <rPh sb="3" eb="4">
      <t>ド</t>
    </rPh>
    <rPh sb="4" eb="5">
      <t>ベツ</t>
    </rPh>
    <phoneticPr fontId="1"/>
  </si>
  <si>
    <t>【年齢構成別】</t>
    <rPh sb="1" eb="3">
      <t>ネンレイ</t>
    </rPh>
    <rPh sb="3" eb="5">
      <t>コウセイ</t>
    </rPh>
    <rPh sb="5" eb="6">
      <t>ベツ</t>
    </rPh>
    <phoneticPr fontId="1"/>
  </si>
  <si>
    <t>80～84歳</t>
    <rPh sb="5" eb="6">
      <t>サイ</t>
    </rPh>
    <phoneticPr fontId="1"/>
  </si>
  <si>
    <t>85～89歳</t>
    <rPh sb="5" eb="6">
      <t>サイ</t>
    </rPh>
    <phoneticPr fontId="1"/>
  </si>
  <si>
    <t>90～94歳</t>
    <rPh sb="5" eb="6">
      <t>サイ</t>
    </rPh>
    <phoneticPr fontId="1"/>
  </si>
  <si>
    <t>95歳～</t>
    <rPh sb="2" eb="3">
      <t>サイ</t>
    </rPh>
    <phoneticPr fontId="1"/>
  </si>
  <si>
    <t>～79歳</t>
    <rPh sb="3" eb="4">
      <t>サイ</t>
    </rPh>
    <phoneticPr fontId="1"/>
  </si>
  <si>
    <t>その他</t>
    <rPh sb="2" eb="3">
      <t>タ</t>
    </rPh>
    <phoneticPr fontId="1"/>
  </si>
  <si>
    <t>【発生場所】</t>
    <rPh sb="1" eb="3">
      <t>ハッセイ</t>
    </rPh>
    <rPh sb="3" eb="5">
      <t>バショ</t>
    </rPh>
    <phoneticPr fontId="1"/>
  </si>
  <si>
    <t>ホール・玄関・リビング・廊下</t>
    <rPh sb="4" eb="6">
      <t>ゲンカン</t>
    </rPh>
    <rPh sb="12" eb="14">
      <t>ロウカ</t>
    </rPh>
    <phoneticPr fontId="1"/>
  </si>
  <si>
    <t>脱衣室・浴室・トイレ</t>
    <rPh sb="0" eb="2">
      <t>ダツイ</t>
    </rPh>
    <rPh sb="2" eb="3">
      <t>シツ</t>
    </rPh>
    <rPh sb="4" eb="6">
      <t>ヨクシツ</t>
    </rPh>
    <phoneticPr fontId="1"/>
  </si>
  <si>
    <t>車中</t>
    <rPh sb="0" eb="2">
      <t>シャチュウ</t>
    </rPh>
    <phoneticPr fontId="1"/>
  </si>
  <si>
    <t>事故報告書の報告状況について</t>
    <rPh sb="0" eb="2">
      <t>ジコ</t>
    </rPh>
    <rPh sb="2" eb="4">
      <t>ホウコク</t>
    </rPh>
    <rPh sb="4" eb="5">
      <t>ショ</t>
    </rPh>
    <rPh sb="6" eb="8">
      <t>ホウコク</t>
    </rPh>
    <rPh sb="8" eb="10">
      <t>ジョウキョウ</t>
    </rPh>
    <phoneticPr fontId="1"/>
  </si>
  <si>
    <t>件数</t>
    <rPh sb="0" eb="2">
      <t>ケンスウ</t>
    </rPh>
    <phoneticPr fontId="1"/>
  </si>
  <si>
    <t>うち県報告件数</t>
    <rPh sb="2" eb="3">
      <t>ケン</t>
    </rPh>
    <rPh sb="3" eb="5">
      <t>ホウコク</t>
    </rPh>
    <rPh sb="5" eb="7">
      <t>ケンスウ</t>
    </rPh>
    <phoneticPr fontId="1"/>
  </si>
  <si>
    <t>報告件数　１０３ 件(R2.4.1～R3.2.28受付分）</t>
    <rPh sb="0" eb="2">
      <t>ホウコク</t>
    </rPh>
    <rPh sb="2" eb="4">
      <t>ケンスウ</t>
    </rPh>
    <rPh sb="9" eb="10">
      <t>ケン</t>
    </rPh>
    <rPh sb="25" eb="27">
      <t>ウケツケ</t>
    </rPh>
    <rPh sb="27" eb="28">
      <t>ブン</t>
    </rPh>
    <phoneticPr fontId="1"/>
  </si>
  <si>
    <t>（地域密着型）特定施設入居者生活介護</t>
    <rPh sb="1" eb="3">
      <t>チイキ</t>
    </rPh>
    <rPh sb="3" eb="6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</si>
  <si>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</si>
  <si>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事業対象者</t>
    <rPh sb="0" eb="5">
      <t>ジギョウタイショウシャ</t>
    </rPh>
    <phoneticPr fontId="1"/>
  </si>
  <si>
    <t>骨折</t>
    <rPh sb="0" eb="2">
      <t>コッセツ</t>
    </rPh>
    <phoneticPr fontId="1"/>
  </si>
  <si>
    <t>死亡</t>
    <rPh sb="0" eb="2">
      <t>シボウ</t>
    </rPh>
    <phoneticPr fontId="1"/>
  </si>
  <si>
    <t>打撲</t>
    <rPh sb="0" eb="2">
      <t>ダボク</t>
    </rPh>
    <phoneticPr fontId="1"/>
  </si>
  <si>
    <t>脱臼</t>
    <rPh sb="0" eb="2">
      <t>ダッキュウ</t>
    </rPh>
    <phoneticPr fontId="1"/>
  </si>
  <si>
    <t>打撲・切傷</t>
    <rPh sb="0" eb="2">
      <t>ダボク</t>
    </rPh>
    <rPh sb="3" eb="5">
      <t>キリキズ</t>
    </rPh>
    <phoneticPr fontId="1"/>
  </si>
  <si>
    <t>切傷・擦過傷</t>
    <rPh sb="0" eb="2">
      <t>キリキズ</t>
    </rPh>
    <rPh sb="3" eb="6">
      <t>サッカショウ</t>
    </rPh>
    <phoneticPr fontId="1"/>
  </si>
  <si>
    <t>誤薬</t>
    <rPh sb="0" eb="2">
      <t>ゴヤク</t>
    </rPh>
    <phoneticPr fontId="1"/>
  </si>
  <si>
    <t>　うち、重症事例等により県へ報告したもの３６ 件</t>
    <rPh sb="4" eb="6">
      <t>ジュウショウ</t>
    </rPh>
    <rPh sb="6" eb="8">
      <t>ジレイ</t>
    </rPh>
    <rPh sb="8" eb="9">
      <t>トウ</t>
    </rPh>
    <rPh sb="12" eb="13">
      <t>ケン</t>
    </rPh>
    <rPh sb="14" eb="16">
      <t>ホウコク</t>
    </rPh>
    <rPh sb="23" eb="24">
      <t>ケン</t>
    </rPh>
    <phoneticPr fontId="1"/>
  </si>
  <si>
    <t>自宅</t>
    <rPh sb="0" eb="2">
      <t>ジタク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</si>
</sst>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4" xfId="0" applyBorder="1">
      <alignment vertical="center"/>
    </xf>
    <xf numFmtId="0" fontId="0" fillId="0" borderId="1" xfId="0" applyFill="1" applyBorder="1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176" fontId="0" fillId="0" borderId="4" xfId="0" applyNumberFormat="1" applyBorder="1">
      <alignment vertical="center"/>
    </xf>
    <xf numFmtId="176" fontId="0" fillId="0" borderId="1" xfId="0" applyNumberFormat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176" fontId="0" fillId="0" borderId="0" xfId="0" applyNumberFormat="1" applyBorder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shrinkToFit="1"/>
    </xf>
    <xf numFmtId="0" fontId="0" fillId="0" borderId="4" xfId="0" applyFill="1" applyBorder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P7" sqref="P7"/>
    </sheetView>
  </sheetViews>
  <sheetFormatPr defaultRowHeight="13.5" x14ac:dyDescent="0.15"/>
  <cols>
    <col min="1" max="1" width="5.25" customWidth="1"/>
    <col min="2" max="2" width="38.375" customWidth="1"/>
    <col min="3" max="3" width="7.625" customWidth="1"/>
    <col min="4" max="4" width="8.25" customWidth="1"/>
    <col min="5" max="5" width="6.625" customWidth="1"/>
    <col min="6" max="6" width="9.25" customWidth="1"/>
    <col min="7" max="7" width="7.625" customWidth="1"/>
    <col min="8" max="8" width="7.75" customWidth="1"/>
    <col min="9" max="9" width="6.625" customWidth="1"/>
    <col min="10" max="10" width="12" customWidth="1"/>
    <col min="11" max="11" width="7.625" customWidth="1"/>
    <col min="14" max="14" width="5.625" customWidth="1"/>
  </cols>
  <sheetData>
    <row r="1" spans="1:13" ht="26.25" customHeight="1" x14ac:dyDescent="0.15">
      <c r="A1" s="20" t="s">
        <v>44</v>
      </c>
      <c r="L1" s="27"/>
      <c r="M1" s="28"/>
    </row>
    <row r="2" spans="1:13" ht="9.9499999999999993" customHeight="1" x14ac:dyDescent="0.15">
      <c r="A2" s="20"/>
    </row>
    <row r="3" spans="1:13" ht="20.100000000000001" customHeight="1" x14ac:dyDescent="0.15">
      <c r="A3" s="20"/>
      <c r="B3" t="s">
        <v>47</v>
      </c>
    </row>
    <row r="4" spans="1:13" ht="20.100000000000001" customHeight="1" x14ac:dyDescent="0.15">
      <c r="B4" t="s">
        <v>58</v>
      </c>
    </row>
    <row r="5" spans="1:13" ht="9.9499999999999993" customHeight="1" x14ac:dyDescent="0.15"/>
    <row r="6" spans="1:13" ht="20.100000000000001" customHeight="1" x14ac:dyDescent="0.15">
      <c r="A6" t="s">
        <v>28</v>
      </c>
      <c r="F6" s="7" t="s">
        <v>30</v>
      </c>
      <c r="J6" t="s">
        <v>31</v>
      </c>
    </row>
    <row r="7" spans="1:13" ht="20.100000000000001" customHeight="1" x14ac:dyDescent="0.15">
      <c r="A7" s="29"/>
      <c r="B7" s="29"/>
      <c r="C7" s="15" t="s">
        <v>45</v>
      </c>
      <c r="D7" s="16" t="s">
        <v>29</v>
      </c>
      <c r="F7" s="1"/>
      <c r="G7" s="15" t="s">
        <v>45</v>
      </c>
      <c r="H7" s="16" t="s">
        <v>29</v>
      </c>
      <c r="J7" s="1"/>
      <c r="K7" s="15" t="s">
        <v>45</v>
      </c>
      <c r="L7" s="24" t="s">
        <v>46</v>
      </c>
      <c r="M7" s="16" t="s">
        <v>29</v>
      </c>
    </row>
    <row r="8" spans="1:13" ht="20.100000000000001" customHeight="1" x14ac:dyDescent="0.15">
      <c r="A8" s="8" t="s">
        <v>25</v>
      </c>
      <c r="B8" s="14"/>
      <c r="C8" s="9">
        <f>SUM(C9:C12)</f>
        <v>48</v>
      </c>
      <c r="D8" s="22">
        <f>C8/C23*100</f>
        <v>46.601941747572816</v>
      </c>
      <c r="F8" s="6" t="s">
        <v>9</v>
      </c>
      <c r="G8" s="1">
        <v>23</v>
      </c>
      <c r="H8" s="23">
        <f>G8/G10*100</f>
        <v>22.330097087378643</v>
      </c>
      <c r="J8" s="1" t="s">
        <v>51</v>
      </c>
      <c r="K8" s="1">
        <v>60</v>
      </c>
      <c r="L8" s="1">
        <v>29</v>
      </c>
      <c r="M8" s="23">
        <f>K8/K19*100</f>
        <v>58.252427184466015</v>
      </c>
    </row>
    <row r="9" spans="1:13" ht="20.100000000000001" customHeight="1" x14ac:dyDescent="0.15">
      <c r="A9" s="8"/>
      <c r="B9" s="5" t="s">
        <v>1</v>
      </c>
      <c r="C9" s="19">
        <v>35</v>
      </c>
      <c r="D9" s="18"/>
      <c r="F9" s="6" t="s">
        <v>0</v>
      </c>
      <c r="G9" s="1">
        <v>80</v>
      </c>
      <c r="H9" s="23">
        <f>G9/G10*100</f>
        <v>77.669902912621353</v>
      </c>
      <c r="J9" s="1" t="s">
        <v>12</v>
      </c>
      <c r="K9" s="1">
        <v>1</v>
      </c>
      <c r="L9" s="1">
        <v>0</v>
      </c>
      <c r="M9" s="23">
        <f>K9/K19*100</f>
        <v>0.97087378640776689</v>
      </c>
    </row>
    <row r="10" spans="1:13" ht="20.100000000000001" customHeight="1" x14ac:dyDescent="0.15">
      <c r="A10" s="8"/>
      <c r="B10" s="5" t="s">
        <v>6</v>
      </c>
      <c r="C10" s="1">
        <v>11</v>
      </c>
      <c r="D10" s="18"/>
      <c r="F10" s="6" t="s">
        <v>24</v>
      </c>
      <c r="G10" s="1">
        <f>SUM(G8:G9)</f>
        <v>103</v>
      </c>
      <c r="H10" s="23">
        <f>SUM(H8:H9)</f>
        <v>100</v>
      </c>
      <c r="J10" s="1" t="s">
        <v>53</v>
      </c>
      <c r="K10" s="1">
        <v>9</v>
      </c>
      <c r="L10" s="1">
        <v>2</v>
      </c>
      <c r="M10" s="23">
        <f>K10/K19*100</f>
        <v>8.7378640776699026</v>
      </c>
    </row>
    <row r="11" spans="1:13" ht="20.100000000000001" customHeight="1" x14ac:dyDescent="0.15">
      <c r="A11" s="8"/>
      <c r="B11" s="5" t="s">
        <v>49</v>
      </c>
      <c r="C11" s="19">
        <v>1</v>
      </c>
      <c r="D11" s="18"/>
      <c r="F11" s="33"/>
      <c r="G11" s="14"/>
      <c r="H11" s="32"/>
      <c r="J11" s="19" t="s">
        <v>55</v>
      </c>
      <c r="K11" s="19">
        <v>2</v>
      </c>
      <c r="L11" s="19">
        <v>0</v>
      </c>
      <c r="M11" s="23">
        <f>K11/K19*100</f>
        <v>1.9417475728155338</v>
      </c>
    </row>
    <row r="12" spans="1:13" ht="20.100000000000001" customHeight="1" x14ac:dyDescent="0.15">
      <c r="A12" s="12"/>
      <c r="B12" s="4" t="s">
        <v>23</v>
      </c>
      <c r="C12" s="1">
        <v>1</v>
      </c>
      <c r="D12" s="12"/>
      <c r="J12" s="1" t="s">
        <v>54</v>
      </c>
      <c r="K12" s="1">
        <v>1</v>
      </c>
      <c r="L12" s="1">
        <v>0</v>
      </c>
      <c r="M12" s="23">
        <f>K12/K19*100</f>
        <v>0.97087378640776689</v>
      </c>
    </row>
    <row r="13" spans="1:13" ht="20.100000000000001" customHeight="1" x14ac:dyDescent="0.15">
      <c r="A13" s="8" t="s">
        <v>26</v>
      </c>
      <c r="B13" s="11"/>
      <c r="C13" s="10">
        <f>SUM(C14:C17)</f>
        <v>25</v>
      </c>
      <c r="D13" s="22">
        <f>C13/C23*100</f>
        <v>24.271844660194176</v>
      </c>
      <c r="F13" s="17" t="s">
        <v>32</v>
      </c>
      <c r="J13" s="19" t="s">
        <v>56</v>
      </c>
      <c r="K13" s="1">
        <v>11</v>
      </c>
      <c r="L13" s="1">
        <v>0</v>
      </c>
      <c r="M13" s="23">
        <f>K13/K19*100</f>
        <v>10.679611650485436</v>
      </c>
    </row>
    <row r="14" spans="1:13" ht="20.100000000000001" customHeight="1" x14ac:dyDescent="0.15">
      <c r="A14" s="8"/>
      <c r="B14" s="26" t="s">
        <v>22</v>
      </c>
      <c r="C14" s="19">
        <v>2</v>
      </c>
      <c r="D14" s="18"/>
      <c r="F14" s="1"/>
      <c r="G14" s="15" t="s">
        <v>45</v>
      </c>
      <c r="H14" s="16" t="s">
        <v>29</v>
      </c>
      <c r="J14" s="1" t="s">
        <v>5</v>
      </c>
      <c r="K14" s="1">
        <v>6</v>
      </c>
      <c r="L14" s="1">
        <v>0</v>
      </c>
      <c r="M14" s="23">
        <f>K14/K19*100</f>
        <v>5.825242718446602</v>
      </c>
    </row>
    <row r="15" spans="1:13" ht="20.100000000000001" customHeight="1" x14ac:dyDescent="0.15">
      <c r="A15" s="8"/>
      <c r="B15" s="5" t="s">
        <v>8</v>
      </c>
      <c r="C15" s="1">
        <v>1</v>
      </c>
      <c r="D15" s="18"/>
      <c r="F15" s="6" t="s">
        <v>13</v>
      </c>
      <c r="G15" s="1">
        <v>14</v>
      </c>
      <c r="H15" s="23">
        <f>G15/G23*100</f>
        <v>13.592233009708737</v>
      </c>
      <c r="J15" s="1" t="s">
        <v>57</v>
      </c>
      <c r="K15" s="1">
        <v>5</v>
      </c>
      <c r="L15" s="1">
        <v>2</v>
      </c>
      <c r="M15" s="23">
        <f>K15/K19*100</f>
        <v>4.8543689320388346</v>
      </c>
    </row>
    <row r="16" spans="1:13" ht="20.100000000000001" customHeight="1" x14ac:dyDescent="0.15">
      <c r="A16" s="8"/>
      <c r="B16" s="2" t="s">
        <v>48</v>
      </c>
      <c r="C16" s="1">
        <v>8</v>
      </c>
      <c r="D16" s="18"/>
      <c r="F16" s="6" t="s">
        <v>2</v>
      </c>
      <c r="G16" s="1">
        <v>27</v>
      </c>
      <c r="H16" s="23">
        <f>G16/G23*100</f>
        <v>26.21359223300971</v>
      </c>
      <c r="J16" s="1" t="s">
        <v>21</v>
      </c>
      <c r="K16" s="1">
        <v>3</v>
      </c>
      <c r="L16" s="1">
        <v>1</v>
      </c>
      <c r="M16" s="23">
        <f>K16/K19*100</f>
        <v>2.912621359223301</v>
      </c>
    </row>
    <row r="17" spans="1:13" ht="20.100000000000001" customHeight="1" x14ac:dyDescent="0.15">
      <c r="A17" s="12"/>
      <c r="B17" s="2" t="s">
        <v>11</v>
      </c>
      <c r="C17" s="1">
        <v>14</v>
      </c>
      <c r="D17" s="12"/>
      <c r="F17" s="6" t="s">
        <v>15</v>
      </c>
      <c r="G17" s="1">
        <v>23</v>
      </c>
      <c r="H17" s="23">
        <f>G17/G23*100</f>
        <v>22.330097087378643</v>
      </c>
      <c r="J17" s="35" t="s">
        <v>52</v>
      </c>
      <c r="K17" s="1">
        <v>2</v>
      </c>
      <c r="L17" s="1">
        <v>2</v>
      </c>
      <c r="M17" s="23">
        <f>K17/K19*100</f>
        <v>1.9417475728155338</v>
      </c>
    </row>
    <row r="18" spans="1:13" ht="20.100000000000001" customHeight="1" x14ac:dyDescent="0.15">
      <c r="A18" s="8" t="s">
        <v>27</v>
      </c>
      <c r="B18" s="13"/>
      <c r="C18" s="10">
        <f>SUM(C19:C22)</f>
        <v>30</v>
      </c>
      <c r="D18" s="22">
        <f>C18/C23*100</f>
        <v>29.126213592233007</v>
      </c>
      <c r="F18" s="6" t="s">
        <v>3</v>
      </c>
      <c r="G18" s="1">
        <v>24</v>
      </c>
      <c r="H18" s="23">
        <f>G18/G23*100</f>
        <v>23.300970873786408</v>
      </c>
      <c r="J18" s="1" t="s">
        <v>39</v>
      </c>
      <c r="K18" s="1">
        <v>3</v>
      </c>
      <c r="L18" s="1">
        <v>0</v>
      </c>
      <c r="M18" s="23">
        <f>K18/K19*100</f>
        <v>2.912621359223301</v>
      </c>
    </row>
    <row r="19" spans="1:13" ht="20.100000000000001" customHeight="1" x14ac:dyDescent="0.15">
      <c r="A19" s="8"/>
      <c r="B19" s="3" t="s">
        <v>17</v>
      </c>
      <c r="C19" s="1">
        <v>1</v>
      </c>
      <c r="D19" s="18"/>
      <c r="F19" s="6" t="s">
        <v>16</v>
      </c>
      <c r="G19" s="1">
        <v>12</v>
      </c>
      <c r="H19" s="23">
        <f>G19/G23*100</f>
        <v>11.650485436893204</v>
      </c>
      <c r="J19" s="25" t="s">
        <v>24</v>
      </c>
      <c r="K19" s="1">
        <f>SUM(K8:K18)</f>
        <v>103</v>
      </c>
      <c r="L19" s="1">
        <f>SUM(L8:L18)</f>
        <v>36</v>
      </c>
      <c r="M19" s="23">
        <f>SUM(M8:M18)</f>
        <v>99.999999999999972</v>
      </c>
    </row>
    <row r="20" spans="1:13" ht="20.100000000000001" customHeight="1" x14ac:dyDescent="0.15">
      <c r="A20" s="8"/>
      <c r="B20" s="5" t="s">
        <v>14</v>
      </c>
      <c r="C20" s="1">
        <v>13</v>
      </c>
      <c r="D20" s="18"/>
      <c r="F20" s="6" t="s">
        <v>20</v>
      </c>
      <c r="G20" s="1">
        <v>1</v>
      </c>
      <c r="H20" s="23">
        <f>G20/G23*100</f>
        <v>0.97087378640776689</v>
      </c>
      <c r="J20" t="s">
        <v>40</v>
      </c>
    </row>
    <row r="21" spans="1:13" ht="20.100000000000001" customHeight="1" x14ac:dyDescent="0.15">
      <c r="A21" s="8"/>
      <c r="B21" s="4" t="s">
        <v>18</v>
      </c>
      <c r="C21" s="1">
        <v>14</v>
      </c>
      <c r="D21" s="18"/>
      <c r="F21" s="6" t="s">
        <v>4</v>
      </c>
      <c r="G21" s="1">
        <v>1</v>
      </c>
      <c r="H21" s="23">
        <f>G21/G23*100</f>
        <v>0.97087378640776689</v>
      </c>
      <c r="J21" s="1"/>
      <c r="K21" s="15" t="s">
        <v>45</v>
      </c>
      <c r="L21" s="24" t="s">
        <v>46</v>
      </c>
      <c r="M21" s="16" t="s">
        <v>29</v>
      </c>
    </row>
    <row r="22" spans="1:13" ht="20.100000000000001" customHeight="1" x14ac:dyDescent="0.15">
      <c r="A22" s="8"/>
      <c r="B22" s="26" t="s">
        <v>19</v>
      </c>
      <c r="C22" s="19">
        <v>2</v>
      </c>
      <c r="D22" s="18"/>
      <c r="F22" s="34" t="s">
        <v>50</v>
      </c>
      <c r="G22">
        <v>1</v>
      </c>
      <c r="H22" s="23">
        <f>G22/G23*100</f>
        <v>0.97087378640776689</v>
      </c>
      <c r="J22" s="19" t="s">
        <v>7</v>
      </c>
      <c r="K22" s="1">
        <v>53</v>
      </c>
      <c r="L22" s="1">
        <v>22</v>
      </c>
      <c r="M22" s="23">
        <f>K22/K30*100</f>
        <v>51.456310679611647</v>
      </c>
    </row>
    <row r="23" spans="1:13" ht="20.100000000000001" customHeight="1" x14ac:dyDescent="0.15">
      <c r="A23" s="30" t="s">
        <v>24</v>
      </c>
      <c r="B23" s="31"/>
      <c r="C23" s="1">
        <f>C8+C13+C18</f>
        <v>103</v>
      </c>
      <c r="D23" s="23">
        <f ca="1">SUM(D8:D23)</f>
        <v>100</v>
      </c>
      <c r="F23" s="6" t="s">
        <v>24</v>
      </c>
      <c r="G23" s="1">
        <f>SUM(G15:G22)</f>
        <v>103</v>
      </c>
      <c r="H23" s="23">
        <f>G23/G23*100</f>
        <v>100</v>
      </c>
      <c r="J23" s="36" t="s">
        <v>41</v>
      </c>
      <c r="K23" s="40">
        <v>37</v>
      </c>
      <c r="L23" s="40">
        <v>10</v>
      </c>
      <c r="M23" s="42">
        <f>K23/K30*100</f>
        <v>35.922330097087382</v>
      </c>
    </row>
    <row r="24" spans="1:13" ht="20.100000000000001" customHeight="1" x14ac:dyDescent="0.15">
      <c r="J24" s="37"/>
      <c r="K24" s="41"/>
      <c r="L24" s="41"/>
      <c r="M24" s="43"/>
    </row>
    <row r="25" spans="1:13" ht="20.100000000000001" customHeight="1" x14ac:dyDescent="0.15">
      <c r="F25" s="17" t="s">
        <v>33</v>
      </c>
      <c r="J25" s="38" t="s">
        <v>42</v>
      </c>
      <c r="K25" s="40">
        <v>8</v>
      </c>
      <c r="L25" s="40">
        <v>2</v>
      </c>
      <c r="M25" s="42">
        <f>K25/K30*100</f>
        <v>7.7669902912621351</v>
      </c>
    </row>
    <row r="26" spans="1:13" ht="20.100000000000001" customHeight="1" x14ac:dyDescent="0.15">
      <c r="F26" s="1"/>
      <c r="G26" s="15" t="s">
        <v>45</v>
      </c>
      <c r="H26" s="16" t="s">
        <v>29</v>
      </c>
      <c r="J26" s="39"/>
      <c r="K26" s="41"/>
      <c r="L26" s="41"/>
      <c r="M26" s="43"/>
    </row>
    <row r="27" spans="1:13" ht="20.100000000000001" customHeight="1" x14ac:dyDescent="0.15">
      <c r="F27" s="6" t="s">
        <v>38</v>
      </c>
      <c r="G27" s="1">
        <v>8</v>
      </c>
      <c r="H27" s="23">
        <f>G27/G32*100</f>
        <v>7.7669902912621351</v>
      </c>
      <c r="J27" s="1" t="s">
        <v>43</v>
      </c>
      <c r="K27" s="1">
        <v>1</v>
      </c>
      <c r="L27" s="1">
        <v>0</v>
      </c>
      <c r="M27" s="23">
        <f>K27/K30*100</f>
        <v>0.97087378640776689</v>
      </c>
    </row>
    <row r="28" spans="1:13" ht="20.100000000000001" customHeight="1" x14ac:dyDescent="0.15">
      <c r="F28" s="6" t="s">
        <v>34</v>
      </c>
      <c r="G28" s="1">
        <v>14</v>
      </c>
      <c r="H28" s="23">
        <f>G28/G32*100</f>
        <v>13.592233009708737</v>
      </c>
      <c r="J28" s="1" t="s">
        <v>59</v>
      </c>
      <c r="K28" s="1">
        <v>1</v>
      </c>
      <c r="L28" s="1">
        <v>0</v>
      </c>
      <c r="M28" s="23">
        <f>K28/K30*100</f>
        <v>0.97087378640776689</v>
      </c>
    </row>
    <row r="29" spans="1:13" ht="20.100000000000001" customHeight="1" x14ac:dyDescent="0.15">
      <c r="F29" s="6" t="s">
        <v>35</v>
      </c>
      <c r="G29" s="1">
        <v>24</v>
      </c>
      <c r="H29" s="23">
        <f>G29/G32*100</f>
        <v>23.300970873786408</v>
      </c>
      <c r="J29" s="1" t="s">
        <v>10</v>
      </c>
      <c r="K29" s="1">
        <v>3</v>
      </c>
      <c r="L29" s="1">
        <v>2</v>
      </c>
      <c r="M29" s="23">
        <f>K29/K30*100</f>
        <v>2.912621359223301</v>
      </c>
    </row>
    <row r="30" spans="1:13" ht="20.100000000000001" customHeight="1" x14ac:dyDescent="0.15">
      <c r="B30" s="21"/>
      <c r="F30" s="6" t="s">
        <v>36</v>
      </c>
      <c r="G30" s="1">
        <v>33</v>
      </c>
      <c r="H30" s="23">
        <f>G30/G32*100</f>
        <v>32.038834951456316</v>
      </c>
      <c r="J30" s="25" t="s">
        <v>24</v>
      </c>
      <c r="K30" s="1">
        <f>SUM(K22:K29)</f>
        <v>103</v>
      </c>
      <c r="L30" s="1">
        <f>SUM(L22:L29)</f>
        <v>36</v>
      </c>
      <c r="M30" s="23">
        <f>SUM(M22:M29)</f>
        <v>99.999999999999986</v>
      </c>
    </row>
    <row r="31" spans="1:13" ht="20.100000000000001" customHeight="1" x14ac:dyDescent="0.15">
      <c r="F31" s="6" t="s">
        <v>37</v>
      </c>
      <c r="G31" s="1">
        <v>24</v>
      </c>
      <c r="H31" s="23">
        <f>G31/G32*100</f>
        <v>23.300970873786408</v>
      </c>
    </row>
    <row r="32" spans="1:13" ht="20.100000000000001" customHeight="1" x14ac:dyDescent="0.15">
      <c r="F32" s="6" t="s">
        <v>24</v>
      </c>
      <c r="G32" s="1">
        <f>SUM(G27:G31)</f>
        <v>103</v>
      </c>
      <c r="H32" s="23">
        <f>SUM(H27:H31)</f>
        <v>100</v>
      </c>
    </row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</sheetData>
  <mergeCells count="11">
    <mergeCell ref="M25:M26"/>
    <mergeCell ref="J25:J26"/>
    <mergeCell ref="L25:L26"/>
    <mergeCell ref="K25:K26"/>
    <mergeCell ref="L1:M1"/>
    <mergeCell ref="M23:M24"/>
    <mergeCell ref="A7:B7"/>
    <mergeCell ref="A23:B23"/>
    <mergeCell ref="J23:J24"/>
    <mergeCell ref="K23:K24"/>
    <mergeCell ref="L23:L24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報告状況（集団指導用）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管理給付係員</dc:creator>
  <cp:lastModifiedBy>管理給付係員</cp:lastModifiedBy>
  <cp:lastPrinted>2019-03-22T02:07:57Z</cp:lastPrinted>
  <dcterms:created xsi:type="dcterms:W3CDTF">2018-04-03T07:13:14Z</dcterms:created>
  <dcterms:modified xsi:type="dcterms:W3CDTF">2021-03-18T02:49:38Z</dcterms:modified>
</cp:coreProperties>
</file>